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3820"/>
  <bookViews>
    <workbookView xWindow="-45" yWindow="-45" windowWidth="16020" windowHeight="12030"/>
  </bookViews>
  <sheets>
    <sheet name="Parametry" sheetId="1" r:id="rId1"/>
  </sheets>
  <calcPr calcId="144525"/>
  <webPublishing codePage="1252"/>
</workbook>
</file>

<file path=xl/calcChain.xml><?xml version="1.0" encoding="utf-8"?>
<calcChain xmlns="http://schemas.openxmlformats.org/spreadsheetml/2006/main">
  <c r="H16" i="1" l="1"/>
  <c r="H7" i="1" s="1"/>
  <c r="H11" i="1"/>
  <c r="H4" i="1"/>
  <c r="E15" i="1" l="1"/>
  <c r="E17" i="1"/>
  <c r="E13" i="1"/>
</calcChain>
</file>

<file path=xl/sharedStrings.xml><?xml version="1.0" encoding="utf-8"?>
<sst xmlns="http://schemas.openxmlformats.org/spreadsheetml/2006/main" count="19" uniqueCount="19">
  <si>
    <t>Cena zakupu:</t>
  </si>
  <si>
    <t xml:space="preserve"> Wkład własny:</t>
  </si>
  <si>
    <t xml:space="preserve"> Okres spłaty:</t>
  </si>
  <si>
    <t>Kwota kredytu:</t>
  </si>
  <si>
    <t>Rata miesięczna:</t>
  </si>
  <si>
    <t>Procent</t>
  </si>
  <si>
    <t>Opłata za kredyt</t>
  </si>
  <si>
    <t>Kredyt</t>
  </si>
  <si>
    <t>30 lat</t>
  </si>
  <si>
    <t>15 lat</t>
  </si>
  <si>
    <t>lat</t>
  </si>
  <si>
    <t>10% wkładu</t>
  </si>
  <si>
    <t>15% wkładu</t>
  </si>
  <si>
    <t>20% wkładu</t>
  </si>
  <si>
    <t>wkładu</t>
  </si>
  <si>
    <t>Stopa z paska przewijania</t>
  </si>
  <si>
    <t>Komórki powiązane</t>
  </si>
  <si>
    <t>Parametry kredytu hipotecznego</t>
  </si>
  <si>
    <t>Plan amortyzacji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</si>
</sst>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_);[Red]\(&quot;$&quot;#,##0\)"/>
    <numFmt numFmtId="165" formatCode="&quot;$&quot;#,##0.00_);[Red]\(&quot;$&quot;#,##0.00\)"/>
    <numFmt numFmtId="166" formatCode="#,##0.00\ &quot;zł&quot;"/>
    <numFmt numFmtId="167" formatCode="&quot;Stopa&quot;\ 0.00&quot;%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theme="6" tint="0.79998168889431442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6" fillId="2" borderId="1" xfId="1" applyFont="1" applyBorder="1" applyAlignment="1">
      <alignment horizontal="centerContinuous"/>
    </xf>
    <xf numFmtId="0" fontId="6" fillId="2" borderId="2" xfId="1" applyFont="1" applyBorder="1" applyAlignment="1">
      <alignment horizontal="centerContinuous"/>
    </xf>
    <xf numFmtId="0" fontId="6" fillId="2" borderId="3" xfId="1" applyFont="1" applyBorder="1" applyAlignment="1">
      <alignment horizontal="centerContinuous"/>
    </xf>
    <xf numFmtId="0" fontId="0" fillId="0" borderId="4" xfId="2" applyFont="1" applyFill="1" applyBorder="1"/>
    <xf numFmtId="0" fontId="0" fillId="0" borderId="0" xfId="2" applyFont="1" applyFill="1" applyBorder="1"/>
    <xf numFmtId="0" fontId="0" fillId="0" borderId="5" xfId="2" applyFont="1" applyFill="1" applyBorder="1"/>
    <xf numFmtId="0" fontId="0" fillId="0" borderId="0" xfId="2" applyFont="1" applyFill="1" applyBorder="1" applyAlignment="1">
      <alignment horizontal="right"/>
    </xf>
    <xf numFmtId="164" fontId="1" fillId="0" borderId="0" xfId="2" applyNumberFormat="1" applyFill="1" applyBorder="1"/>
    <xf numFmtId="0" fontId="0" fillId="0" borderId="0" xfId="2" applyFont="1" applyFill="1" applyBorder="1" applyAlignment="1">
      <alignment horizontal="center"/>
    </xf>
    <xf numFmtId="165" fontId="0" fillId="0" borderId="0" xfId="2" applyNumberFormat="1" applyFont="1" applyFill="1" applyBorder="1"/>
    <xf numFmtId="0" fontId="0" fillId="0" borderId="6" xfId="2" applyFont="1" applyFill="1" applyBorder="1"/>
    <xf numFmtId="0" fontId="0" fillId="0" borderId="7" xfId="2" applyFont="1" applyFill="1" applyBorder="1"/>
    <xf numFmtId="0" fontId="0" fillId="0" borderId="8" xfId="2" applyFont="1" applyFill="1" applyBorder="1"/>
    <xf numFmtId="0" fontId="3" fillId="2" borderId="4" xfId="1" applyBorder="1"/>
    <xf numFmtId="0" fontId="3" fillId="2" borderId="5" xfId="1" applyBorder="1"/>
    <xf numFmtId="0" fontId="2" fillId="0" borderId="0" xfId="2" applyFont="1" applyFill="1" applyBorder="1" applyAlignment="1">
      <alignment horizontal="right"/>
    </xf>
    <xf numFmtId="164" fontId="2" fillId="0" borderId="0" xfId="2" applyNumberFormat="1" applyFont="1" applyFill="1" applyBorder="1" applyAlignment="1" applyProtection="1">
      <alignment horizontal="center"/>
      <protection locked="0"/>
    </xf>
    <xf numFmtId="0" fontId="0" fillId="0" borderId="12" xfId="2" applyFont="1" applyFill="1" applyBorder="1"/>
    <xf numFmtId="0" fontId="0" fillId="0" borderId="13" xfId="2" applyFont="1" applyFill="1" applyBorder="1"/>
    <xf numFmtId="0" fontId="0" fillId="0" borderId="16" xfId="2" applyFont="1" applyFill="1" applyBorder="1"/>
    <xf numFmtId="0" fontId="0" fillId="0" borderId="17" xfId="2" applyFont="1" applyFill="1" applyBorder="1"/>
    <xf numFmtId="0" fontId="6" fillId="2" borderId="0" xfId="1" applyFont="1" applyBorder="1" applyAlignment="1">
      <alignment horizontal="right" vertical="center"/>
    </xf>
    <xf numFmtId="0" fontId="0" fillId="4" borderId="4" xfId="2" applyFont="1" applyFill="1" applyBorder="1" applyProtection="1">
      <protection locked="0"/>
    </xf>
    <xf numFmtId="0" fontId="0" fillId="4" borderId="5" xfId="2" applyFont="1" applyFill="1" applyBorder="1"/>
    <xf numFmtId="0" fontId="0" fillId="4" borderId="4" xfId="2" applyFont="1" applyFill="1" applyBorder="1"/>
    <xf numFmtId="9" fontId="1" fillId="4" borderId="6" xfId="2" applyNumberFormat="1" applyFill="1" applyBorder="1"/>
    <xf numFmtId="166" fontId="2" fillId="0" borderId="9" xfId="2" applyNumberFormat="1" applyFont="1" applyFill="1" applyBorder="1" applyAlignment="1" applyProtection="1">
      <alignment horizontal="center"/>
      <protection locked="0"/>
    </xf>
    <xf numFmtId="166" fontId="2" fillId="0" borderId="14" xfId="2" applyNumberFormat="1" applyFont="1" applyFill="1" applyBorder="1" applyAlignment="1">
      <alignment horizontal="center"/>
    </xf>
    <xf numFmtId="0" fontId="2" fillId="0" borderId="0" xfId="2" quotePrefix="1" applyFont="1" applyFill="1" applyBorder="1" applyAlignment="1">
      <alignment horizontal="right"/>
    </xf>
    <xf numFmtId="0" fontId="7" fillId="0" borderId="15" xfId="2" quotePrefix="1" applyFont="1" applyFill="1" applyBorder="1" applyAlignment="1">
      <alignment horizontal="left"/>
    </xf>
    <xf numFmtId="0" fontId="7" fillId="0" borderId="11" xfId="2" quotePrefix="1" applyFont="1" applyFill="1" applyBorder="1" applyAlignment="1">
      <alignment horizontal="left"/>
    </xf>
    <xf numFmtId="167" fontId="0" fillId="0" borderId="10" xfId="2" applyNumberFormat="1" applyFont="1" applyFill="1" applyBorder="1" applyAlignment="1">
      <alignment horizontal="center"/>
    </xf>
    <xf numFmtId="0" fontId="5" fillId="2" borderId="0" xfId="1" quotePrefix="1" applyFont="1" applyBorder="1" applyAlignment="1">
      <alignment horizontal="right" vertical="center"/>
    </xf>
    <xf numFmtId="166" fontId="6" fillId="2" borderId="0" xfId="1" applyNumberFormat="1" applyFont="1" applyBorder="1" applyAlignment="1">
      <alignment horizontal="center" vertical="center"/>
    </xf>
    <xf numFmtId="0" fontId="0" fillId="4" borderId="5" xfId="2" quotePrefix="1" applyFont="1" applyFill="1" applyBorder="1" applyAlignment="1">
      <alignment horizontal="left"/>
    </xf>
    <xf numFmtId="166" fontId="0" fillId="4" borderId="4" xfId="2" applyNumberFormat="1" applyFont="1" applyFill="1" applyBorder="1"/>
    <xf numFmtId="0" fontId="0" fillId="4" borderId="8" xfId="2" quotePrefix="1" applyFont="1" applyFill="1" applyBorder="1" applyAlignment="1">
      <alignment horizontal="left"/>
    </xf>
    <xf numFmtId="0" fontId="6" fillId="2" borderId="1" xfId="1" quotePrefix="1" applyFont="1" applyBorder="1" applyAlignment="1">
      <alignment horizontal="center" vertical="center"/>
    </xf>
    <xf numFmtId="0" fontId="6" fillId="2" borderId="3" xfId="1" applyFont="1" applyBorder="1" applyAlignment="1">
      <alignment horizontal="center" vertical="center"/>
    </xf>
    <xf numFmtId="0" fontId="4" fillId="0" borderId="0" xfId="3" quotePrefix="1" applyFill="1" applyBorder="1" applyAlignment="1" applyProtection="1">
      <alignment horizontal="center"/>
    </xf>
    <xf numFmtId="0" fontId="4" fillId="0" borderId="0" xfId="3" applyFill="1" applyBorder="1" applyAlignment="1" applyProtection="1">
      <alignment horizontal="center"/>
    </xf>
  </cellXfs>
  <cellStyles count="4">
    <cellStyle name="20% - akcent 3" xfId="2" builtinId="38" customBuiltin="1"/>
    <cellStyle name="Akcent 2" xfId="1" builtinId="33" customBuiltin="1"/>
    <cellStyle name="Hiperłącze" xfId="3" builtinId="8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7" Type="http://schemas.openxmlformats.org/officeDocument/2006/relationships/image" Target="../media/image7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6" Type="http://schemas.openxmlformats.org/officeDocument/2006/relationships/image" Target="../media/image1.emf"/><Relationship Id="rId5" Type="http://schemas.openxmlformats.org/officeDocument/2006/relationships/image" Target="../media/image2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13</xdr:row>
          <xdr:rowOff>161925</xdr:rowOff>
        </xdr:from>
        <xdr:to>
          <xdr:col>3</xdr:col>
          <xdr:colOff>38100</xdr:colOff>
          <xdr:row>14</xdr:row>
          <xdr:rowOff>171450</xdr:rowOff>
        </xdr:to>
        <xdr:sp macro="" textlink="">
          <xdr:nvSpPr>
            <xdr:cNvPr id="1025" name="ScrollBar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7</xdr:row>
          <xdr:rowOff>47625</xdr:rowOff>
        </xdr:from>
        <xdr:to>
          <xdr:col>2</xdr:col>
          <xdr:colOff>942975</xdr:colOff>
          <xdr:row>8</xdr:row>
          <xdr:rowOff>66675</xdr:rowOff>
        </xdr:to>
        <xdr:sp macro="" textlink="">
          <xdr:nvSpPr>
            <xdr:cNvPr id="1026" name="OptionButton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8</xdr:row>
          <xdr:rowOff>76200</xdr:rowOff>
        </xdr:from>
        <xdr:to>
          <xdr:col>2</xdr:col>
          <xdr:colOff>942975</xdr:colOff>
          <xdr:row>9</xdr:row>
          <xdr:rowOff>95250</xdr:rowOff>
        </xdr:to>
        <xdr:sp macro="" textlink="">
          <xdr:nvSpPr>
            <xdr:cNvPr id="1027" name="OptionButton2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9</xdr:row>
          <xdr:rowOff>104775</xdr:rowOff>
        </xdr:from>
        <xdr:to>
          <xdr:col>2</xdr:col>
          <xdr:colOff>942975</xdr:colOff>
          <xdr:row>10</xdr:row>
          <xdr:rowOff>123825</xdr:rowOff>
        </xdr:to>
        <xdr:sp macro="" textlink="">
          <xdr:nvSpPr>
            <xdr:cNvPr id="1028" name="OptionButton3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7</xdr:row>
          <xdr:rowOff>28575</xdr:rowOff>
        </xdr:from>
        <xdr:to>
          <xdr:col>4</xdr:col>
          <xdr:colOff>1076325</xdr:colOff>
          <xdr:row>8</xdr:row>
          <xdr:rowOff>76200</xdr:rowOff>
        </xdr:to>
        <xdr:sp macro="" textlink="">
          <xdr:nvSpPr>
            <xdr:cNvPr id="1029" name="OptionButton4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8</xdr:row>
          <xdr:rowOff>114300</xdr:rowOff>
        </xdr:from>
        <xdr:to>
          <xdr:col>4</xdr:col>
          <xdr:colOff>1076325</xdr:colOff>
          <xdr:row>9</xdr:row>
          <xdr:rowOff>161925</xdr:rowOff>
        </xdr:to>
        <xdr:sp macro="" textlink="">
          <xdr:nvSpPr>
            <xdr:cNvPr id="1030" name="OptionButton5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4</xdr:row>
          <xdr:rowOff>47625</xdr:rowOff>
        </xdr:from>
        <xdr:to>
          <xdr:col>4</xdr:col>
          <xdr:colOff>1038225</xdr:colOff>
          <xdr:row>5</xdr:row>
          <xdr:rowOff>85725</xdr:rowOff>
        </xdr:to>
        <xdr:sp macro="" textlink="">
          <xdr:nvSpPr>
            <xdr:cNvPr id="1060" name="CheckBox1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20"/>
  <sheetViews>
    <sheetView showGridLines="0" tabSelected="1" workbookViewId="0">
      <selection activeCell="M23" sqref="M23"/>
    </sheetView>
  </sheetViews>
  <sheetFormatPr defaultRowHeight="15" x14ac:dyDescent="0.25"/>
  <cols>
    <col min="1" max="1" width="3.42578125" customWidth="1"/>
    <col min="2" max="2" width="3.85546875" customWidth="1"/>
    <col min="3" max="3" width="19.5703125" customWidth="1"/>
    <col min="4" max="4" width="3.28515625" customWidth="1"/>
    <col min="5" max="5" width="18.42578125" customWidth="1"/>
    <col min="6" max="6" width="4.140625" customWidth="1"/>
    <col min="7" max="7" width="9.5703125" customWidth="1"/>
    <col min="8" max="8" width="11.7109375" customWidth="1"/>
    <col min="9" max="9" width="24.140625" customWidth="1"/>
  </cols>
  <sheetData>
    <row r="1" spans="1:9" ht="15.75" thickBot="1" x14ac:dyDescent="0.3">
      <c r="A1" s="1"/>
      <c r="B1" s="1"/>
      <c r="C1" s="1"/>
      <c r="D1" s="1"/>
      <c r="E1" s="1"/>
      <c r="F1" s="1"/>
      <c r="G1" s="1"/>
      <c r="H1" s="1"/>
      <c r="I1" s="1"/>
    </row>
    <row r="2" spans="1:9" ht="18.75" x14ac:dyDescent="0.3">
      <c r="A2" s="1"/>
      <c r="B2" s="3" t="s">
        <v>17</v>
      </c>
      <c r="C2" s="4"/>
      <c r="D2" s="4"/>
      <c r="E2" s="4"/>
      <c r="F2" s="5"/>
      <c r="G2" s="1"/>
      <c r="H2" s="40" t="s">
        <v>16</v>
      </c>
      <c r="I2" s="41"/>
    </row>
    <row r="3" spans="1:9" x14ac:dyDescent="0.25">
      <c r="A3" s="1"/>
      <c r="B3" s="6"/>
      <c r="C3" s="7"/>
      <c r="D3" s="7"/>
      <c r="E3" s="7"/>
      <c r="F3" s="8"/>
      <c r="G3" s="1"/>
      <c r="H3" s="25">
        <v>1265</v>
      </c>
      <c r="I3" s="37" t="s">
        <v>15</v>
      </c>
    </row>
    <row r="4" spans="1:9" x14ac:dyDescent="0.25">
      <c r="A4" s="1"/>
      <c r="B4" s="6"/>
      <c r="C4" s="31" t="s">
        <v>0</v>
      </c>
      <c r="D4" s="18"/>
      <c r="E4" s="29">
        <v>345000</v>
      </c>
      <c r="F4" s="8"/>
      <c r="G4" s="1"/>
      <c r="H4" s="27">
        <f>H3/100</f>
        <v>12.65</v>
      </c>
      <c r="I4" s="37" t="s">
        <v>5</v>
      </c>
    </row>
    <row r="5" spans="1:9" x14ac:dyDescent="0.25">
      <c r="A5" s="1"/>
      <c r="B5" s="6"/>
      <c r="C5" s="18"/>
      <c r="D5" s="18"/>
      <c r="E5" s="19"/>
      <c r="F5" s="8"/>
      <c r="G5" s="1"/>
      <c r="H5" s="27"/>
      <c r="I5" s="26"/>
    </row>
    <row r="6" spans="1:9" x14ac:dyDescent="0.25">
      <c r="A6" s="1"/>
      <c r="B6" s="6"/>
      <c r="C6" s="7"/>
      <c r="D6" s="7"/>
      <c r="E6" s="7"/>
      <c r="F6" s="8"/>
      <c r="G6" s="1"/>
      <c r="H6" s="27" t="b">
        <v>1</v>
      </c>
      <c r="I6" s="37" t="s">
        <v>6</v>
      </c>
    </row>
    <row r="7" spans="1:9" x14ac:dyDescent="0.25">
      <c r="A7" s="1"/>
      <c r="B7" s="6"/>
      <c r="C7" s="32" t="s">
        <v>1</v>
      </c>
      <c r="D7" s="7"/>
      <c r="E7" s="33" t="s">
        <v>2</v>
      </c>
      <c r="F7" s="8"/>
      <c r="G7" s="1"/>
      <c r="H7" s="38">
        <f>IF(H6,E4-(E4*H16)+5000,E4-(E4*H16))</f>
        <v>281000</v>
      </c>
      <c r="I7" s="37" t="s">
        <v>7</v>
      </c>
    </row>
    <row r="8" spans="1:9" x14ac:dyDescent="0.25">
      <c r="A8" s="1"/>
      <c r="B8" s="6"/>
      <c r="C8" s="22"/>
      <c r="D8" s="7"/>
      <c r="E8" s="20"/>
      <c r="F8" s="8"/>
      <c r="G8" s="1"/>
      <c r="H8" s="16"/>
      <c r="I8" s="17"/>
    </row>
    <row r="9" spans="1:9" x14ac:dyDescent="0.25">
      <c r="A9" s="1"/>
      <c r="B9" s="6"/>
      <c r="C9" s="22"/>
      <c r="D9" s="7"/>
      <c r="E9" s="20"/>
      <c r="F9" s="8"/>
      <c r="G9" s="1"/>
      <c r="H9" s="25" t="b">
        <v>1</v>
      </c>
      <c r="I9" s="37" t="s">
        <v>8</v>
      </c>
    </row>
    <row r="10" spans="1:9" x14ac:dyDescent="0.25">
      <c r="A10" s="1"/>
      <c r="B10" s="6"/>
      <c r="C10" s="22"/>
      <c r="D10" s="7"/>
      <c r="E10" s="20"/>
      <c r="F10" s="8"/>
      <c r="G10" s="1"/>
      <c r="H10" s="25" t="b">
        <v>0</v>
      </c>
      <c r="I10" s="37" t="s">
        <v>9</v>
      </c>
    </row>
    <row r="11" spans="1:9" x14ac:dyDescent="0.25">
      <c r="A11" s="1"/>
      <c r="B11" s="6"/>
      <c r="C11" s="23"/>
      <c r="D11" s="7"/>
      <c r="E11" s="21"/>
      <c r="F11" s="8"/>
      <c r="G11" s="1"/>
      <c r="H11" s="27">
        <f>IF(H9,30,15)</f>
        <v>30</v>
      </c>
      <c r="I11" s="37" t="s">
        <v>10</v>
      </c>
    </row>
    <row r="12" spans="1:9" x14ac:dyDescent="0.25">
      <c r="A12" s="1"/>
      <c r="B12" s="6"/>
      <c r="C12" s="7"/>
      <c r="D12" s="7"/>
      <c r="E12" s="7"/>
      <c r="F12" s="8"/>
      <c r="G12" s="1"/>
      <c r="H12" s="16"/>
      <c r="I12" s="17"/>
    </row>
    <row r="13" spans="1:9" x14ac:dyDescent="0.25">
      <c r="A13" s="1"/>
      <c r="B13" s="6"/>
      <c r="C13" s="31" t="s">
        <v>3</v>
      </c>
      <c r="D13" s="18"/>
      <c r="E13" s="30">
        <f>H7</f>
        <v>281000</v>
      </c>
      <c r="F13" s="8"/>
      <c r="G13" s="1"/>
      <c r="H13" s="25" t="b">
        <v>0</v>
      </c>
      <c r="I13" s="37" t="s">
        <v>11</v>
      </c>
    </row>
    <row r="14" spans="1:9" x14ac:dyDescent="0.25">
      <c r="A14" s="1"/>
      <c r="B14" s="6"/>
      <c r="C14" s="9"/>
      <c r="D14" s="9"/>
      <c r="E14" s="10"/>
      <c r="F14" s="8"/>
      <c r="G14" s="1"/>
      <c r="H14" s="25" t="b">
        <v>0</v>
      </c>
      <c r="I14" s="37" t="s">
        <v>12</v>
      </c>
    </row>
    <row r="15" spans="1:9" x14ac:dyDescent="0.25">
      <c r="A15" s="1"/>
      <c r="B15" s="6"/>
      <c r="C15" s="7"/>
      <c r="D15" s="7"/>
      <c r="E15" s="34">
        <f>H4</f>
        <v>12.65</v>
      </c>
      <c r="F15" s="8"/>
      <c r="G15" s="1"/>
      <c r="H15" s="25" t="b">
        <v>1</v>
      </c>
      <c r="I15" s="37" t="s">
        <v>13</v>
      </c>
    </row>
    <row r="16" spans="1:9" ht="15.75" thickBot="1" x14ac:dyDescent="0.3">
      <c r="A16" s="1"/>
      <c r="B16" s="6"/>
      <c r="C16" s="11"/>
      <c r="D16" s="11"/>
      <c r="E16" s="7"/>
      <c r="F16" s="8"/>
      <c r="G16" s="1"/>
      <c r="H16" s="28">
        <f>IF(H13,0.1,IF(H14,0.15,0.2))</f>
        <v>0.2</v>
      </c>
      <c r="I16" s="39" t="s">
        <v>14</v>
      </c>
    </row>
    <row r="17" spans="1:9" ht="19.5" customHeight="1" x14ac:dyDescent="0.25">
      <c r="A17" s="1"/>
      <c r="B17" s="6"/>
      <c r="C17" s="35" t="s">
        <v>4</v>
      </c>
      <c r="D17" s="24"/>
      <c r="E17" s="36">
        <f>-PMT((H4/100)/12,H11*12,H7,0)</f>
        <v>3031.7380818875317</v>
      </c>
      <c r="F17" s="8"/>
      <c r="G17" s="1"/>
      <c r="H17" s="2"/>
      <c r="I17" s="1"/>
    </row>
    <row r="18" spans="1:9" x14ac:dyDescent="0.25">
      <c r="A18" s="1"/>
      <c r="B18" s="6"/>
      <c r="C18" s="9"/>
      <c r="D18" s="9"/>
      <c r="E18" s="12"/>
      <c r="F18" s="8"/>
      <c r="G18" s="1"/>
      <c r="H18" s="1"/>
      <c r="I18" s="1"/>
    </row>
    <row r="19" spans="1:9" x14ac:dyDescent="0.25">
      <c r="A19" s="1"/>
      <c r="B19" s="6"/>
      <c r="C19" s="42" t="s">
        <v>18</v>
      </c>
      <c r="D19" s="43"/>
      <c r="E19" s="43"/>
      <c r="F19" s="8"/>
      <c r="G19" s="1"/>
      <c r="H19" s="1"/>
      <c r="I19" s="1"/>
    </row>
    <row r="20" spans="1:9" ht="10.5" customHeight="1" thickBot="1" x14ac:dyDescent="0.3">
      <c r="A20" s="1"/>
      <c r="B20" s="13"/>
      <c r="C20" s="14"/>
      <c r="D20" s="14"/>
      <c r="E20" s="14"/>
      <c r="F20" s="15"/>
      <c r="G20" s="1"/>
      <c r="H20" s="1"/>
      <c r="I20" s="1"/>
    </row>
  </sheetData>
  <mergeCells count="2">
    <mergeCell ref="H2:I2"/>
    <mergeCell ref="C19:E19"/>
  </mergeCells>
  <phoneticPr fontId="0" type="noConversion"/>
  <hyperlinks>
    <hyperlink ref="C19:E19" location="AmortSched!A1" display="Amortization Schedule"/>
  </hyperlinks>
  <printOptions gridLinesSet="0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  <drawing r:id="rId2"/>
  <legacyDrawing r:id="rId3"/>
  <controls>
    <mc:AlternateContent xmlns:mc="http://schemas.openxmlformats.org/markup-compatibility/2006">
      <mc:Choice Requires="x14">
        <control shapeId="1030" r:id="rId4" name="OptionButton5">
          <controlPr defaultSize="0" autoLine="0" linkedCell="H10" r:id="rId5">
            <anchor moveWithCells="1">
              <from>
                <xdr:col>4</xdr:col>
                <xdr:colOff>76200</xdr:colOff>
                <xdr:row>8</xdr:row>
                <xdr:rowOff>114300</xdr:rowOff>
              </from>
              <to>
                <xdr:col>4</xdr:col>
                <xdr:colOff>1076325</xdr:colOff>
                <xdr:row>9</xdr:row>
                <xdr:rowOff>161925</xdr:rowOff>
              </to>
            </anchor>
          </controlPr>
        </control>
      </mc:Choice>
      <mc:Fallback>
        <control shapeId="1030" r:id="rId4" name="OptionButton5"/>
      </mc:Fallback>
    </mc:AlternateContent>
    <mc:AlternateContent xmlns:mc="http://schemas.openxmlformats.org/markup-compatibility/2006">
      <mc:Choice Requires="x14">
        <control shapeId="1029" r:id="rId6" name="OptionButton4">
          <controlPr defaultSize="0" autoLine="0" linkedCell="H9" r:id="rId7">
            <anchor moveWithCells="1">
              <from>
                <xdr:col>4</xdr:col>
                <xdr:colOff>76200</xdr:colOff>
                <xdr:row>7</xdr:row>
                <xdr:rowOff>28575</xdr:rowOff>
              </from>
              <to>
                <xdr:col>4</xdr:col>
                <xdr:colOff>1076325</xdr:colOff>
                <xdr:row>8</xdr:row>
                <xdr:rowOff>76200</xdr:rowOff>
              </to>
            </anchor>
          </controlPr>
        </control>
      </mc:Choice>
      <mc:Fallback>
        <control shapeId="1029" r:id="rId6" name="OptionButton4"/>
      </mc:Fallback>
    </mc:AlternateContent>
    <mc:AlternateContent xmlns:mc="http://schemas.openxmlformats.org/markup-compatibility/2006">
      <mc:Choice Requires="x14">
        <control shapeId="1028" r:id="rId8" name="OptionButton3">
          <controlPr defaultSize="0" autoLine="0" linkedCell="H15" r:id="rId9">
            <anchor moveWithCells="1">
              <from>
                <xdr:col>2</xdr:col>
                <xdr:colOff>257175</xdr:colOff>
                <xdr:row>9</xdr:row>
                <xdr:rowOff>104775</xdr:rowOff>
              </from>
              <to>
                <xdr:col>2</xdr:col>
                <xdr:colOff>942975</xdr:colOff>
                <xdr:row>10</xdr:row>
                <xdr:rowOff>123825</xdr:rowOff>
              </to>
            </anchor>
          </controlPr>
        </control>
      </mc:Choice>
      <mc:Fallback>
        <control shapeId="1028" r:id="rId8" name="OptionButton3"/>
      </mc:Fallback>
    </mc:AlternateContent>
    <mc:AlternateContent xmlns:mc="http://schemas.openxmlformats.org/markup-compatibility/2006">
      <mc:Choice Requires="x14">
        <control shapeId="1027" r:id="rId10" name="OptionButton2">
          <controlPr defaultSize="0" autoLine="0" linkedCell="H14" r:id="rId11">
            <anchor moveWithCells="1">
              <from>
                <xdr:col>2</xdr:col>
                <xdr:colOff>257175</xdr:colOff>
                <xdr:row>8</xdr:row>
                <xdr:rowOff>76200</xdr:rowOff>
              </from>
              <to>
                <xdr:col>2</xdr:col>
                <xdr:colOff>942975</xdr:colOff>
                <xdr:row>9</xdr:row>
                <xdr:rowOff>95250</xdr:rowOff>
              </to>
            </anchor>
          </controlPr>
        </control>
      </mc:Choice>
      <mc:Fallback>
        <control shapeId="1027" r:id="rId10" name="OptionButton2"/>
      </mc:Fallback>
    </mc:AlternateContent>
    <mc:AlternateContent xmlns:mc="http://schemas.openxmlformats.org/markup-compatibility/2006">
      <mc:Choice Requires="x14">
        <control shapeId="1026" r:id="rId12" name="OptionButton1">
          <controlPr defaultSize="0" autoLine="0" linkedCell="H13" r:id="rId13">
            <anchor moveWithCells="1">
              <from>
                <xdr:col>2</xdr:col>
                <xdr:colOff>257175</xdr:colOff>
                <xdr:row>7</xdr:row>
                <xdr:rowOff>47625</xdr:rowOff>
              </from>
              <to>
                <xdr:col>2</xdr:col>
                <xdr:colOff>942975</xdr:colOff>
                <xdr:row>8</xdr:row>
                <xdr:rowOff>66675</xdr:rowOff>
              </to>
            </anchor>
          </controlPr>
        </control>
      </mc:Choice>
      <mc:Fallback>
        <control shapeId="1026" r:id="rId12" name="OptionButton1"/>
      </mc:Fallback>
    </mc:AlternateContent>
    <mc:AlternateContent xmlns:mc="http://schemas.openxmlformats.org/markup-compatibility/2006">
      <mc:Choice Requires="x14">
        <control shapeId="1025" r:id="rId14" name="ScrollBar1">
          <controlPr defaultSize="0" autoLine="0" linkedCell="H3" r:id="rId15">
            <anchor moveWithCells="1">
              <from>
                <xdr:col>2</xdr:col>
                <xdr:colOff>28575</xdr:colOff>
                <xdr:row>13</xdr:row>
                <xdr:rowOff>161925</xdr:rowOff>
              </from>
              <to>
                <xdr:col>3</xdr:col>
                <xdr:colOff>38100</xdr:colOff>
                <xdr:row>14</xdr:row>
                <xdr:rowOff>171450</xdr:rowOff>
              </to>
            </anchor>
          </controlPr>
        </control>
      </mc:Choice>
      <mc:Fallback>
        <control shapeId="1025" r:id="rId14" name="ScrollBar1"/>
      </mc:Fallback>
    </mc:AlternateContent>
    <mc:AlternateContent xmlns:mc="http://schemas.openxmlformats.org/markup-compatibility/2006">
      <mc:Choice Requires="x14">
        <control shapeId="1060" r:id="rId16" name="CheckBox1">
          <controlPr defaultSize="0" autoLine="0" autoPict="0" linkedCell="H6" r:id="rId17">
            <anchor moveWithCells="1">
              <from>
                <xdr:col>2</xdr:col>
                <xdr:colOff>409575</xdr:colOff>
                <xdr:row>4</xdr:row>
                <xdr:rowOff>47625</xdr:rowOff>
              </from>
              <to>
                <xdr:col>4</xdr:col>
                <xdr:colOff>1038225</xdr:colOff>
                <xdr:row>5</xdr:row>
                <xdr:rowOff>85725</xdr:rowOff>
              </to>
            </anchor>
          </controlPr>
        </control>
      </mc:Choice>
      <mc:Fallback>
        <control shapeId="1060" r:id="rId16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Parametry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worksheet controls.xlsx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1998-09-30T16:26:14Z</dcterms:created>
  <dcterms:modified xsi:type="dcterms:W3CDTF">2010-07-16T09:16:35Z</dcterms:modified>
  <cp:category>http://www.j-walk.com/ss</cp:category>
</cp:coreProperties>
</file>